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Imp Syp Protein expression through time\"/>
    </mc:Choice>
  </mc:AlternateContent>
  <bookViews>
    <workbookView xWindow="0" yWindow="0" windowWidth="25600" windowHeight="10650" activeTab="1"/>
  </bookViews>
  <sheets>
    <sheet name="Feuil1" sheetId="1" r:id="rId1"/>
    <sheet name="Feuil2" sheetId="2" r:id="rId2"/>
    <sheet name="Feuil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2" l="1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2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P2" i="2"/>
  <c r="J5" i="2"/>
  <c r="J23" i="2"/>
  <c r="J9" i="2"/>
  <c r="J31" i="2"/>
  <c r="J13" i="2"/>
  <c r="J3" i="2"/>
  <c r="J18" i="2"/>
  <c r="J8" i="2"/>
  <c r="J24" i="2"/>
  <c r="J30" i="2"/>
  <c r="J15" i="2"/>
  <c r="J34" i="2"/>
  <c r="J6" i="2"/>
  <c r="J28" i="2"/>
  <c r="J20" i="2"/>
  <c r="J11" i="2"/>
  <c r="J4" i="2"/>
  <c r="J7" i="2"/>
  <c r="J26" i="2"/>
  <c r="J35" i="2"/>
  <c r="J27" i="2"/>
  <c r="J32" i="2"/>
  <c r="J10" i="2"/>
  <c r="J29" i="2"/>
  <c r="J16" i="2"/>
  <c r="J33" i="2"/>
  <c r="J14" i="2"/>
  <c r="J12" i="2"/>
  <c r="J25" i="2"/>
  <c r="J21" i="2"/>
  <c r="J19" i="2"/>
  <c r="J17" i="2"/>
  <c r="J22" i="2"/>
  <c r="I5" i="2"/>
  <c r="I23" i="2"/>
  <c r="I9" i="2"/>
  <c r="I31" i="2"/>
  <c r="I13" i="2"/>
  <c r="I3" i="2"/>
  <c r="I18" i="2"/>
  <c r="I8" i="2"/>
  <c r="I24" i="2"/>
  <c r="I30" i="2"/>
  <c r="I15" i="2"/>
  <c r="I34" i="2"/>
  <c r="I6" i="2"/>
  <c r="I28" i="2"/>
  <c r="I20" i="2"/>
  <c r="I11" i="2"/>
  <c r="I4" i="2"/>
  <c r="I7" i="2"/>
  <c r="I26" i="2"/>
  <c r="I35" i="2"/>
  <c r="I27" i="2"/>
  <c r="I32" i="2"/>
  <c r="I10" i="2"/>
  <c r="I29" i="2"/>
  <c r="I16" i="2"/>
  <c r="I33" i="2"/>
  <c r="I14" i="2"/>
  <c r="I12" i="2"/>
  <c r="I25" i="2"/>
  <c r="I21" i="2"/>
  <c r="I19" i="2"/>
  <c r="I17" i="2"/>
  <c r="I22" i="2"/>
  <c r="H5" i="2"/>
  <c r="H23" i="2"/>
  <c r="H9" i="2"/>
  <c r="H31" i="2"/>
  <c r="H13" i="2"/>
  <c r="H3" i="2"/>
  <c r="H18" i="2"/>
  <c r="H8" i="2"/>
  <c r="H24" i="2"/>
  <c r="H30" i="2"/>
  <c r="H15" i="2"/>
  <c r="H34" i="2"/>
  <c r="H6" i="2"/>
  <c r="H28" i="2"/>
  <c r="H20" i="2"/>
  <c r="H11" i="2"/>
  <c r="H4" i="2"/>
  <c r="H7" i="2"/>
  <c r="H26" i="2"/>
  <c r="H35" i="2"/>
  <c r="H27" i="2"/>
  <c r="H32" i="2"/>
  <c r="H10" i="2"/>
  <c r="H29" i="2"/>
  <c r="H16" i="2"/>
  <c r="H33" i="2"/>
  <c r="H14" i="2"/>
  <c r="H12" i="2"/>
  <c r="H25" i="2"/>
  <c r="H21" i="2"/>
  <c r="H19" i="2"/>
  <c r="H17" i="2"/>
  <c r="H22" i="2"/>
  <c r="J2" i="2"/>
  <c r="I2" i="2"/>
  <c r="H2" i="2"/>
  <c r="L2" i="2" s="1"/>
  <c r="L22" i="2" l="1"/>
  <c r="L7" i="2"/>
  <c r="L17" i="2"/>
  <c r="L3" i="2"/>
  <c r="L23" i="2"/>
  <c r="L29" i="2"/>
  <c r="L11" i="2"/>
  <c r="L12" i="2"/>
  <c r="L34" i="2"/>
  <c r="L8" i="2"/>
  <c r="L21" i="2"/>
  <c r="L33" i="2"/>
  <c r="L32" i="2"/>
  <c r="L28" i="2"/>
  <c r="L30" i="2"/>
  <c r="L35" i="2"/>
  <c r="L31" i="2"/>
  <c r="L25" i="2"/>
  <c r="L16" i="2"/>
  <c r="L27" i="2"/>
  <c r="L4" i="2"/>
  <c r="L6" i="2"/>
  <c r="L24" i="2"/>
  <c r="L13" i="2"/>
  <c r="L5" i="2"/>
  <c r="L19" i="2"/>
  <c r="L14" i="2"/>
  <c r="L10" i="2"/>
  <c r="L26" i="2"/>
  <c r="L20" i="2"/>
  <c r="L15" i="2"/>
  <c r="L18" i="2"/>
  <c r="L9" i="2"/>
</calcChain>
</file>

<file path=xl/sharedStrings.xml><?xml version="1.0" encoding="utf-8"?>
<sst xmlns="http://schemas.openxmlformats.org/spreadsheetml/2006/main" count="29" uniqueCount="16">
  <si>
    <t xml:space="preserve"> </t>
  </si>
  <si>
    <t>Mean</t>
  </si>
  <si>
    <t>Min</t>
  </si>
  <si>
    <t>Max</t>
  </si>
  <si>
    <t>Syp</t>
  </si>
  <si>
    <t>Imp</t>
  </si>
  <si>
    <t>Type</t>
  </si>
  <si>
    <t>X(micron)</t>
  </si>
  <si>
    <t>Y(micron)</t>
  </si>
  <si>
    <t>Z(micron)</t>
  </si>
  <si>
    <t>Distance to NB</t>
  </si>
  <si>
    <t>Sorted for distance</t>
  </si>
  <si>
    <t>Imp mean level</t>
  </si>
  <si>
    <t>Syp mean level</t>
  </si>
  <si>
    <t>Syp/Imp</t>
  </si>
  <si>
    <t>Imp/Syp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</si>
</sst>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Feuil2!$P$1</c:f>
              <c:strCache>
                <c:ptCount val="1"/>
                <c:pt idx="0">
                  <c:v>Syp/Imp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Feuil2!$P$2:$P$34</c:f>
              <c:numCache>
                <c:formatCode>General</c:formatCode>
                <c:ptCount val="33"/>
                <c:pt idx="0">
                  <c:v>5.2763819095477386E-2</c:v>
                </c:pt>
                <c:pt idx="1">
                  <c:v>6.8948534843634585E-2</c:v>
                </c:pt>
                <c:pt idx="2">
                  <c:v>5.9172730754500184E-2</c:v>
                </c:pt>
                <c:pt idx="3">
                  <c:v>6.4649066323245338E-2</c:v>
                </c:pt>
                <c:pt idx="4">
                  <c:v>8.5649687458438623E-2</c:v>
                </c:pt>
                <c:pt idx="5">
                  <c:v>7.4450435503940274E-2</c:v>
                </c:pt>
                <c:pt idx="6">
                  <c:v>8.9804691150359772E-2</c:v>
                </c:pt>
                <c:pt idx="7">
                  <c:v>5.1702102939467878E-2</c:v>
                </c:pt>
                <c:pt idx="8">
                  <c:v>6.8186874304783096E-2</c:v>
                </c:pt>
                <c:pt idx="9">
                  <c:v>6.038479369494669E-2</c:v>
                </c:pt>
                <c:pt idx="10">
                  <c:v>0.11103267446551028</c:v>
                </c:pt>
                <c:pt idx="11">
                  <c:v>0.12131829628818572</c:v>
                </c:pt>
                <c:pt idx="12">
                  <c:v>6.7950731586343724E-2</c:v>
                </c:pt>
                <c:pt idx="13">
                  <c:v>0.17849240300929339</c:v>
                </c:pt>
                <c:pt idx="14">
                  <c:v>0.12587235122446389</c:v>
                </c:pt>
                <c:pt idx="15">
                  <c:v>0.13022711765279268</c:v>
                </c:pt>
                <c:pt idx="16">
                  <c:v>0.32</c:v>
                </c:pt>
                <c:pt idx="17">
                  <c:v>0.74820477183229095</c:v>
                </c:pt>
                <c:pt idx="18">
                  <c:v>0.87257764799575255</c:v>
                </c:pt>
                <c:pt idx="19">
                  <c:v>0.71090989399293292</c:v>
                </c:pt>
                <c:pt idx="20">
                  <c:v>2.3161606869058571</c:v>
                </c:pt>
                <c:pt idx="21">
                  <c:v>2.4546197874080127</c:v>
                </c:pt>
                <c:pt idx="22">
                  <c:v>1.3206979542719615</c:v>
                </c:pt>
                <c:pt idx="23">
                  <c:v>3.5058139534883721</c:v>
                </c:pt>
                <c:pt idx="24">
                  <c:v>0.27558587956096114</c:v>
                </c:pt>
                <c:pt idx="25">
                  <c:v>0.28136158057605332</c:v>
                </c:pt>
                <c:pt idx="26">
                  <c:v>3.4124564459930316</c:v>
                </c:pt>
                <c:pt idx="27">
                  <c:v>1.6734693877551023</c:v>
                </c:pt>
                <c:pt idx="28">
                  <c:v>3.2563451776649748</c:v>
                </c:pt>
                <c:pt idx="29">
                  <c:v>7.5628415300546443</c:v>
                </c:pt>
                <c:pt idx="30">
                  <c:v>7.6159830268741162</c:v>
                </c:pt>
                <c:pt idx="31">
                  <c:v>1.1063992359121297</c:v>
                </c:pt>
                <c:pt idx="32">
                  <c:v>6.9855618330194602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99-4000-815A-4B6AF5E9C4E8}"/>
            </c:ext>
          </c:extLst>
        </c:ser>
        <c:ser>
          <c:idx val="1"/>
          <c:order val="1"/>
          <c:tx>
            <c:strRef>
              <c:f>Feuil2!$Q$1</c:f>
              <c:strCache>
                <c:ptCount val="1"/>
                <c:pt idx="0">
                  <c:v>Imp/Syp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Feuil2!$Q$2:$Q$34</c:f>
              <c:numCache>
                <c:formatCode>General</c:formatCode>
                <c:ptCount val="33"/>
                <c:pt idx="0">
                  <c:v>18.952380952380953</c:v>
                </c:pt>
                <c:pt idx="1">
                  <c:v>14.503571428571426</c:v>
                </c:pt>
                <c:pt idx="2">
                  <c:v>16.899676375404532</c:v>
                </c:pt>
                <c:pt idx="3">
                  <c:v>15.468127490039841</c:v>
                </c:pt>
                <c:pt idx="4">
                  <c:v>11.675465838509316</c:v>
                </c:pt>
                <c:pt idx="5">
                  <c:v>13.431754874651812</c:v>
                </c:pt>
                <c:pt idx="6">
                  <c:v>11.135275754422478</c:v>
                </c:pt>
                <c:pt idx="7">
                  <c:v>19.341573033707864</c:v>
                </c:pt>
                <c:pt idx="8">
                  <c:v>14.665579119086461</c:v>
                </c:pt>
                <c:pt idx="9">
                  <c:v>16.560460652591171</c:v>
                </c:pt>
                <c:pt idx="10">
                  <c:v>9.0063578564940965</c:v>
                </c:pt>
                <c:pt idx="11">
                  <c:v>8.2427797833934999</c:v>
                </c:pt>
                <c:pt idx="12">
                  <c:v>14.716545012165451</c:v>
                </c:pt>
                <c:pt idx="13">
                  <c:v>5.6024793388429757</c:v>
                </c:pt>
                <c:pt idx="14">
                  <c:v>7.9445564516129039</c:v>
                </c:pt>
                <c:pt idx="15">
                  <c:v>7.6788922155688617</c:v>
                </c:pt>
                <c:pt idx="16">
                  <c:v>3.125</c:v>
                </c:pt>
                <c:pt idx="17">
                  <c:v>1.3365325077399381</c:v>
                </c:pt>
                <c:pt idx="18">
                  <c:v>1.1460298144204442</c:v>
                </c:pt>
                <c:pt idx="19">
                  <c:v>1.4066480273376825</c:v>
                </c:pt>
                <c:pt idx="20">
                  <c:v>0.43174897391764866</c:v>
                </c:pt>
                <c:pt idx="21">
                  <c:v>0.4073950699533645</c:v>
                </c:pt>
                <c:pt idx="22">
                  <c:v>0.75717539863325745</c:v>
                </c:pt>
                <c:pt idx="23">
                  <c:v>0.28524046434494194</c:v>
                </c:pt>
                <c:pt idx="24">
                  <c:v>3.6286329386437028</c:v>
                </c:pt>
                <c:pt idx="25">
                  <c:v>3.55414551607445</c:v>
                </c:pt>
                <c:pt idx="26">
                  <c:v>0.29304403318442884</c:v>
                </c:pt>
                <c:pt idx="27">
                  <c:v>0.59756097560975607</c:v>
                </c:pt>
                <c:pt idx="28">
                  <c:v>0.30709275136399067</c:v>
                </c:pt>
                <c:pt idx="29">
                  <c:v>0.13222543352601157</c:v>
                </c:pt>
                <c:pt idx="30">
                  <c:v>0.13130281363172067</c:v>
                </c:pt>
                <c:pt idx="31">
                  <c:v>0.90383287292817693</c:v>
                </c:pt>
                <c:pt idx="32">
                  <c:v>0.14315240833932422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99-4000-815A-4B6AF5E9C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9048640"/>
        <c:axId val="579058208"/>
      </c:lineChart>
      <c:catAx>
        <c:axId val="57904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058208"/>
        <c:crosses val="autoZero"/>
        <c:auto val="1"/>
        <c:lblAlgn val="ctr"/>
        <c:lblOffset val="100"/>
        <c:noMultiLvlLbl val="0"/>
      </c:catAx>
      <c:valAx>
        <c:axId val="57905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048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90715</xdr:colOff>
      <xdr:row>9</xdr:row>
      <xdr:rowOff>93702</xdr:rowOff>
    </xdr:from>
    <xdr:to>
      <xdr:col>25</xdr:col>
      <xdr:colOff>90715</xdr:colOff>
      <xdr:row>24</xdr:row>
      <xdr:rowOff>35431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="85" zoomScaleNormal="85" workbookViewId="0">
      <selection activeCell="G3" sqref="G3:G35"/>
    </sheetView>
  </sheetViews>
  <sheetFormatPr baseColWidth="10" defaultRowHeight="14.5" x14ac:dyDescent="0.35"/>
  <cols>
    <col min="11" max="11" width="17.7265625" customWidth="1"/>
  </cols>
  <sheetData>
    <row r="1" spans="1:11" x14ac:dyDescent="0.35">
      <c r="A1" t="s">
        <v>4</v>
      </c>
      <c r="F1" t="s">
        <v>5</v>
      </c>
      <c r="K1" t="s">
        <v>11</v>
      </c>
    </row>
    <row r="2" spans="1:11" x14ac:dyDescent="0.35">
      <c r="A2" t="s">
        <v>0</v>
      </c>
      <c r="B2" t="s">
        <v>1</v>
      </c>
      <c r="C2" t="s">
        <v>2</v>
      </c>
      <c r="D2" t="s">
        <v>3</v>
      </c>
      <c r="F2" t="s">
        <v>0</v>
      </c>
      <c r="G2" t="s">
        <v>1</v>
      </c>
      <c r="H2" t="s">
        <v>2</v>
      </c>
      <c r="I2" t="s">
        <v>3</v>
      </c>
    </row>
    <row r="3" spans="1:11" x14ac:dyDescent="0.35">
      <c r="A3">
        <v>1</v>
      </c>
      <c r="B3">
        <v>11.128</v>
      </c>
      <c r="C3">
        <v>0</v>
      </c>
      <c r="D3">
        <v>33</v>
      </c>
      <c r="F3">
        <v>1</v>
      </c>
      <c r="G3">
        <v>1.593</v>
      </c>
      <c r="H3">
        <v>0</v>
      </c>
      <c r="I3">
        <v>7</v>
      </c>
    </row>
    <row r="4" spans="1:11" x14ac:dyDescent="0.35">
      <c r="A4">
        <v>2</v>
      </c>
      <c r="B4">
        <v>10.769</v>
      </c>
      <c r="C4">
        <v>2</v>
      </c>
      <c r="D4">
        <v>30</v>
      </c>
      <c r="F4">
        <v>2</v>
      </c>
      <c r="G4">
        <v>1.4139999999999999</v>
      </c>
      <c r="H4">
        <v>0</v>
      </c>
      <c r="I4">
        <v>7</v>
      </c>
    </row>
    <row r="5" spans="1:11" x14ac:dyDescent="0.35">
      <c r="A5">
        <v>3</v>
      </c>
      <c r="B5">
        <v>8.3040000000000003</v>
      </c>
      <c r="C5">
        <v>0</v>
      </c>
      <c r="D5">
        <v>22</v>
      </c>
      <c r="F5">
        <v>3</v>
      </c>
      <c r="G5">
        <v>1.0980000000000001</v>
      </c>
      <c r="H5">
        <v>0</v>
      </c>
      <c r="I5">
        <v>7</v>
      </c>
    </row>
    <row r="6" spans="1:11" x14ac:dyDescent="0.35">
      <c r="A6">
        <v>4</v>
      </c>
      <c r="B6">
        <v>6.633</v>
      </c>
      <c r="C6">
        <v>0</v>
      </c>
      <c r="D6">
        <v>16</v>
      </c>
      <c r="F6">
        <v>4</v>
      </c>
      <c r="G6">
        <v>1.8919999999999999</v>
      </c>
      <c r="H6">
        <v>0</v>
      </c>
      <c r="I6">
        <v>11</v>
      </c>
    </row>
    <row r="7" spans="1:11" x14ac:dyDescent="0.35">
      <c r="A7">
        <v>5</v>
      </c>
      <c r="B7">
        <v>7.835</v>
      </c>
      <c r="C7">
        <v>1</v>
      </c>
      <c r="D7">
        <v>25</v>
      </c>
      <c r="F7">
        <v>5</v>
      </c>
      <c r="G7">
        <v>2.2959999999999998</v>
      </c>
      <c r="H7">
        <v>0</v>
      </c>
      <c r="I7">
        <v>11</v>
      </c>
    </row>
    <row r="8" spans="1:11" x14ac:dyDescent="0.35">
      <c r="A8">
        <v>6</v>
      </c>
      <c r="B8">
        <v>5.7919999999999998</v>
      </c>
      <c r="C8">
        <v>0</v>
      </c>
      <c r="D8">
        <v>17</v>
      </c>
      <c r="F8">
        <v>6</v>
      </c>
      <c r="G8">
        <v>5.2350000000000003</v>
      </c>
      <c r="H8">
        <v>0</v>
      </c>
      <c r="I8">
        <v>23</v>
      </c>
    </row>
    <row r="9" spans="1:11" x14ac:dyDescent="0.35">
      <c r="A9">
        <v>7</v>
      </c>
      <c r="B9">
        <v>6.415</v>
      </c>
      <c r="C9">
        <v>0</v>
      </c>
      <c r="D9">
        <v>17</v>
      </c>
      <c r="F9">
        <v>7</v>
      </c>
      <c r="G9">
        <v>1.97</v>
      </c>
      <c r="H9">
        <v>0</v>
      </c>
      <c r="I9">
        <v>9</v>
      </c>
    </row>
    <row r="10" spans="1:11" x14ac:dyDescent="0.35">
      <c r="A10">
        <v>8</v>
      </c>
      <c r="B10">
        <v>7.5529999999999999</v>
      </c>
      <c r="C10">
        <v>1</v>
      </c>
      <c r="D10">
        <v>20</v>
      </c>
      <c r="F10">
        <v>8</v>
      </c>
      <c r="G10">
        <v>3.2610000000000001</v>
      </c>
      <c r="H10">
        <v>0</v>
      </c>
      <c r="I10">
        <v>16</v>
      </c>
    </row>
    <row r="11" spans="1:11" x14ac:dyDescent="0.35">
      <c r="A11">
        <v>9</v>
      </c>
      <c r="B11">
        <v>6.0039999999999996</v>
      </c>
      <c r="C11">
        <v>0</v>
      </c>
      <c r="D11">
        <v>16</v>
      </c>
      <c r="F11">
        <v>9</v>
      </c>
      <c r="G11">
        <v>2.4460000000000002</v>
      </c>
      <c r="H11">
        <v>0</v>
      </c>
      <c r="I11">
        <v>19</v>
      </c>
    </row>
    <row r="12" spans="1:11" x14ac:dyDescent="0.35">
      <c r="A12">
        <v>10</v>
      </c>
      <c r="B12">
        <v>5.6580000000000004</v>
      </c>
      <c r="C12">
        <v>0</v>
      </c>
      <c r="D12">
        <v>16</v>
      </c>
      <c r="F12">
        <v>10</v>
      </c>
      <c r="G12">
        <v>3.3809999999999998</v>
      </c>
      <c r="H12">
        <v>0</v>
      </c>
      <c r="I12">
        <v>17</v>
      </c>
    </row>
    <row r="13" spans="1:11" x14ac:dyDescent="0.35">
      <c r="A13">
        <v>11</v>
      </c>
      <c r="B13">
        <v>4.3899999999999997</v>
      </c>
      <c r="C13">
        <v>0</v>
      </c>
      <c r="D13">
        <v>11</v>
      </c>
      <c r="F13">
        <v>11</v>
      </c>
      <c r="G13">
        <v>3.3239999999999998</v>
      </c>
      <c r="H13">
        <v>0</v>
      </c>
      <c r="I13">
        <v>13</v>
      </c>
    </row>
    <row r="14" spans="1:11" x14ac:dyDescent="0.35">
      <c r="A14">
        <v>12</v>
      </c>
      <c r="B14">
        <v>3.2189999999999999</v>
      </c>
      <c r="C14">
        <v>0</v>
      </c>
      <c r="D14">
        <v>11</v>
      </c>
      <c r="F14">
        <v>12</v>
      </c>
      <c r="G14">
        <v>4.5279999999999996</v>
      </c>
      <c r="H14">
        <v>0</v>
      </c>
      <c r="I14">
        <v>20</v>
      </c>
    </row>
    <row r="15" spans="1:11" x14ac:dyDescent="0.35">
      <c r="A15">
        <v>13</v>
      </c>
      <c r="B15">
        <v>3.2869999999999999</v>
      </c>
      <c r="C15">
        <v>0</v>
      </c>
      <c r="D15">
        <v>11</v>
      </c>
      <c r="F15">
        <v>13</v>
      </c>
      <c r="G15">
        <v>3.7669999999999999</v>
      </c>
      <c r="H15">
        <v>0</v>
      </c>
      <c r="I15">
        <v>14</v>
      </c>
    </row>
    <row r="16" spans="1:11" x14ac:dyDescent="0.35">
      <c r="A16">
        <v>14</v>
      </c>
      <c r="B16">
        <v>2.4</v>
      </c>
      <c r="C16">
        <v>0</v>
      </c>
      <c r="D16">
        <v>12</v>
      </c>
      <c r="F16">
        <v>14</v>
      </c>
      <c r="G16">
        <v>7.5</v>
      </c>
      <c r="H16">
        <v>0</v>
      </c>
      <c r="I16">
        <v>20</v>
      </c>
    </row>
    <row r="17" spans="1:9" x14ac:dyDescent="0.35">
      <c r="A17">
        <v>15</v>
      </c>
      <c r="B17">
        <v>0.99199999999999999</v>
      </c>
      <c r="C17">
        <v>0</v>
      </c>
      <c r="D17">
        <v>10</v>
      </c>
      <c r="F17">
        <v>15</v>
      </c>
      <c r="G17">
        <v>7.8810000000000002</v>
      </c>
      <c r="H17">
        <v>0</v>
      </c>
      <c r="I17">
        <v>21</v>
      </c>
    </row>
    <row r="18" spans="1:9" x14ac:dyDescent="0.35">
      <c r="A18">
        <v>16</v>
      </c>
      <c r="B18">
        <v>1.1080000000000001</v>
      </c>
      <c r="C18">
        <v>0</v>
      </c>
      <c r="D18">
        <v>7</v>
      </c>
      <c r="F18">
        <v>16</v>
      </c>
      <c r="G18">
        <v>9.1329999999999991</v>
      </c>
      <c r="H18">
        <v>0</v>
      </c>
      <c r="I18">
        <v>24</v>
      </c>
    </row>
    <row r="19" spans="1:9" x14ac:dyDescent="0.35">
      <c r="A19">
        <v>17</v>
      </c>
      <c r="B19">
        <v>1.21</v>
      </c>
      <c r="C19">
        <v>0</v>
      </c>
      <c r="D19">
        <v>9</v>
      </c>
      <c r="F19">
        <v>17</v>
      </c>
      <c r="G19">
        <v>6.7789999999999999</v>
      </c>
      <c r="H19">
        <v>0</v>
      </c>
      <c r="I19">
        <v>21</v>
      </c>
    </row>
    <row r="20" spans="1:9" x14ac:dyDescent="0.35">
      <c r="A20">
        <v>18</v>
      </c>
      <c r="B20">
        <v>0.52100000000000002</v>
      </c>
      <c r="C20">
        <v>0</v>
      </c>
      <c r="D20">
        <v>4</v>
      </c>
      <c r="F20">
        <v>18</v>
      </c>
      <c r="G20">
        <v>8.6280000000000001</v>
      </c>
      <c r="H20">
        <v>0</v>
      </c>
      <c r="I20">
        <v>23</v>
      </c>
    </row>
    <row r="21" spans="1:9" x14ac:dyDescent="0.35">
      <c r="A21">
        <v>19</v>
      </c>
      <c r="B21">
        <v>2.3639999999999999</v>
      </c>
      <c r="C21">
        <v>0</v>
      </c>
      <c r="D21">
        <v>8</v>
      </c>
      <c r="F21">
        <v>19</v>
      </c>
      <c r="G21">
        <v>8.4019999999999992</v>
      </c>
      <c r="H21">
        <v>0</v>
      </c>
      <c r="I21">
        <v>26</v>
      </c>
    </row>
    <row r="22" spans="1:9" x14ac:dyDescent="0.35">
      <c r="A22">
        <v>20</v>
      </c>
      <c r="B22">
        <v>1.8580000000000001</v>
      </c>
      <c r="C22">
        <v>0</v>
      </c>
      <c r="D22">
        <v>9</v>
      </c>
      <c r="F22">
        <v>20</v>
      </c>
      <c r="G22">
        <v>6.742</v>
      </c>
      <c r="H22">
        <v>1</v>
      </c>
      <c r="I22">
        <v>18</v>
      </c>
    </row>
    <row r="23" spans="1:9" x14ac:dyDescent="0.35">
      <c r="A23">
        <v>21</v>
      </c>
      <c r="B23">
        <v>1.3360000000000001</v>
      </c>
      <c r="C23">
        <v>0</v>
      </c>
      <c r="D23">
        <v>8</v>
      </c>
      <c r="F23">
        <v>21</v>
      </c>
      <c r="G23">
        <v>10.259</v>
      </c>
      <c r="H23">
        <v>0</v>
      </c>
      <c r="I23">
        <v>30</v>
      </c>
    </row>
    <row r="24" spans="1:9" x14ac:dyDescent="0.35">
      <c r="A24">
        <v>22</v>
      </c>
      <c r="B24">
        <v>3.23</v>
      </c>
      <c r="C24">
        <v>0</v>
      </c>
      <c r="D24">
        <v>12</v>
      </c>
      <c r="F24">
        <v>22</v>
      </c>
      <c r="G24">
        <v>4.3170000000000002</v>
      </c>
      <c r="H24">
        <v>0</v>
      </c>
      <c r="I24">
        <v>22</v>
      </c>
    </row>
    <row r="25" spans="1:9" x14ac:dyDescent="0.35">
      <c r="A25">
        <v>23</v>
      </c>
      <c r="B25">
        <v>0.82199999999999995</v>
      </c>
      <c r="C25">
        <v>0</v>
      </c>
      <c r="D25">
        <v>7</v>
      </c>
      <c r="F25">
        <v>23</v>
      </c>
      <c r="G25">
        <v>12.097</v>
      </c>
      <c r="H25">
        <v>0</v>
      </c>
      <c r="I25">
        <v>37</v>
      </c>
    </row>
    <row r="26" spans="1:9" x14ac:dyDescent="0.35">
      <c r="A26">
        <v>24</v>
      </c>
      <c r="B26">
        <v>1.101</v>
      </c>
      <c r="C26">
        <v>0</v>
      </c>
      <c r="D26">
        <v>6</v>
      </c>
      <c r="F26">
        <v>24</v>
      </c>
      <c r="G26">
        <v>9.9160000000000004</v>
      </c>
      <c r="H26">
        <v>1</v>
      </c>
      <c r="I26">
        <v>27</v>
      </c>
    </row>
    <row r="27" spans="1:9" x14ac:dyDescent="0.35">
      <c r="A27">
        <v>25</v>
      </c>
      <c r="B27">
        <v>0.61299999999999999</v>
      </c>
      <c r="C27">
        <v>0</v>
      </c>
      <c r="D27">
        <v>5</v>
      </c>
      <c r="F27">
        <v>25</v>
      </c>
      <c r="G27">
        <v>8.99</v>
      </c>
      <c r="H27">
        <v>1</v>
      </c>
      <c r="I27">
        <v>26</v>
      </c>
    </row>
    <row r="28" spans="1:9" x14ac:dyDescent="0.35">
      <c r="A28">
        <v>26</v>
      </c>
      <c r="B28">
        <v>0.44500000000000001</v>
      </c>
      <c r="C28">
        <v>0</v>
      </c>
      <c r="D28">
        <v>4</v>
      </c>
      <c r="F28">
        <v>26</v>
      </c>
      <c r="G28">
        <v>8.6069999999999993</v>
      </c>
      <c r="H28">
        <v>0</v>
      </c>
      <c r="I28">
        <v>25</v>
      </c>
    </row>
    <row r="29" spans="1:9" x14ac:dyDescent="0.35">
      <c r="A29">
        <v>27</v>
      </c>
      <c r="B29">
        <v>0.64400000000000002</v>
      </c>
      <c r="C29">
        <v>0</v>
      </c>
      <c r="D29">
        <v>5</v>
      </c>
      <c r="F29">
        <v>27</v>
      </c>
      <c r="G29">
        <v>7.5190000000000001</v>
      </c>
      <c r="H29">
        <v>0</v>
      </c>
      <c r="I29">
        <v>22</v>
      </c>
    </row>
    <row r="30" spans="1:9" x14ac:dyDescent="0.35">
      <c r="A30">
        <v>28</v>
      </c>
      <c r="B30">
        <v>0.502</v>
      </c>
      <c r="C30">
        <v>0</v>
      </c>
      <c r="D30">
        <v>4</v>
      </c>
      <c r="F30">
        <v>28</v>
      </c>
      <c r="G30">
        <v>7.7649999999999997</v>
      </c>
      <c r="H30">
        <v>0</v>
      </c>
      <c r="I30">
        <v>23</v>
      </c>
    </row>
    <row r="31" spans="1:9" x14ac:dyDescent="0.35">
      <c r="A31">
        <v>29</v>
      </c>
      <c r="B31">
        <v>0.56000000000000005</v>
      </c>
      <c r="C31">
        <v>0</v>
      </c>
      <c r="D31">
        <v>6</v>
      </c>
      <c r="F31">
        <v>29</v>
      </c>
      <c r="G31">
        <v>8.1219999999999999</v>
      </c>
      <c r="H31">
        <v>0</v>
      </c>
      <c r="I31">
        <v>25</v>
      </c>
    </row>
    <row r="32" spans="1:9" x14ac:dyDescent="0.35">
      <c r="A32">
        <v>30</v>
      </c>
      <c r="B32">
        <v>0.96099999999999997</v>
      </c>
      <c r="C32">
        <v>0</v>
      </c>
      <c r="D32">
        <v>7</v>
      </c>
      <c r="F32">
        <v>30</v>
      </c>
      <c r="G32">
        <v>10.701000000000001</v>
      </c>
      <c r="H32">
        <v>1</v>
      </c>
      <c r="I32">
        <v>26</v>
      </c>
    </row>
    <row r="33" spans="1:9" x14ac:dyDescent="0.35">
      <c r="A33">
        <v>31</v>
      </c>
      <c r="B33">
        <v>0.61799999999999999</v>
      </c>
      <c r="C33">
        <v>0</v>
      </c>
      <c r="D33">
        <v>5</v>
      </c>
      <c r="F33">
        <v>31</v>
      </c>
      <c r="G33">
        <v>10.444000000000001</v>
      </c>
      <c r="H33">
        <v>0</v>
      </c>
      <c r="I33">
        <v>30</v>
      </c>
    </row>
    <row r="34" spans="1:9" x14ac:dyDescent="0.35">
      <c r="A34">
        <v>32</v>
      </c>
      <c r="B34">
        <v>0.71799999999999997</v>
      </c>
      <c r="C34">
        <v>0</v>
      </c>
      <c r="D34">
        <v>5</v>
      </c>
      <c r="F34">
        <v>32</v>
      </c>
      <c r="G34">
        <v>9.6440000000000001</v>
      </c>
      <c r="H34">
        <v>0</v>
      </c>
      <c r="I34">
        <v>26</v>
      </c>
    </row>
    <row r="35" spans="1:9" x14ac:dyDescent="0.35">
      <c r="A35">
        <v>33</v>
      </c>
      <c r="B35">
        <v>0.46200000000000002</v>
      </c>
      <c r="C35">
        <v>0</v>
      </c>
      <c r="D35">
        <v>4</v>
      </c>
      <c r="F35">
        <v>33</v>
      </c>
      <c r="G35">
        <v>8.7560000000000002</v>
      </c>
      <c r="H35">
        <v>0</v>
      </c>
      <c r="I35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zoomScale="55" zoomScaleNormal="55" workbookViewId="0">
      <selection activeCell="S43" sqref="S43"/>
    </sheetView>
  </sheetViews>
  <sheetFormatPr baseColWidth="10" defaultRowHeight="14.5" x14ac:dyDescent="0.35"/>
  <cols>
    <col min="12" max="12" width="13.6328125" customWidth="1"/>
    <col min="13" max="13" width="19.1796875" customWidth="1"/>
    <col min="14" max="14" width="14.81640625" customWidth="1"/>
    <col min="15" max="15" width="19.81640625" customWidth="1"/>
  </cols>
  <sheetData>
    <row r="1" spans="1:17" x14ac:dyDescent="0.35">
      <c r="A1" t="s">
        <v>6</v>
      </c>
      <c r="B1" t="s">
        <v>7</v>
      </c>
      <c r="C1" t="s">
        <v>8</v>
      </c>
      <c r="D1" t="s">
        <v>9</v>
      </c>
      <c r="G1" t="s">
        <v>6</v>
      </c>
      <c r="H1" t="s">
        <v>7</v>
      </c>
      <c r="I1" t="s">
        <v>8</v>
      </c>
      <c r="J1" t="s">
        <v>9</v>
      </c>
      <c r="L1" t="s">
        <v>10</v>
      </c>
      <c r="M1" t="s">
        <v>10</v>
      </c>
      <c r="N1" t="s">
        <v>13</v>
      </c>
      <c r="O1" t="s">
        <v>12</v>
      </c>
      <c r="P1" t="s">
        <v>14</v>
      </c>
      <c r="Q1" t="s">
        <v>15</v>
      </c>
    </row>
    <row r="2" spans="1:17" x14ac:dyDescent="0.35">
      <c r="A2">
        <v>34</v>
      </c>
      <c r="B2">
        <v>116.15</v>
      </c>
      <c r="C2">
        <v>27.003</v>
      </c>
      <c r="D2">
        <v>60.192</v>
      </c>
      <c r="G2">
        <v>34</v>
      </c>
      <c r="H2">
        <f>B2-$B$2</f>
        <v>0</v>
      </c>
      <c r="I2">
        <f>C2-$C$2</f>
        <v>0</v>
      </c>
      <c r="J2">
        <f>D2-$D$2</f>
        <v>0</v>
      </c>
      <c r="L2">
        <f>SQRT(H2^2 + I2^2 + J2^2)</f>
        <v>0</v>
      </c>
      <c r="M2">
        <v>29.234861449988092</v>
      </c>
      <c r="N2">
        <v>0.46200000000000002</v>
      </c>
      <c r="O2">
        <v>8.7560000000000002</v>
      </c>
      <c r="P2">
        <f>N2/O2</f>
        <v>5.2763819095477386E-2</v>
      </c>
      <c r="Q2">
        <f>O2/N2</f>
        <v>18.952380952380953</v>
      </c>
    </row>
    <row r="3" spans="1:17" x14ac:dyDescent="0.35">
      <c r="A3">
        <v>31</v>
      </c>
      <c r="B3">
        <v>119.57299999999999</v>
      </c>
      <c r="C3">
        <v>51.875999999999998</v>
      </c>
      <c r="D3">
        <v>51.68</v>
      </c>
      <c r="G3">
        <v>33</v>
      </c>
      <c r="H3">
        <f>B3-$B$2</f>
        <v>3.4229999999999876</v>
      </c>
      <c r="I3">
        <f>C3-$C$2</f>
        <v>24.872999999999998</v>
      </c>
      <c r="J3">
        <f>D3-$D$2</f>
        <v>-8.5120000000000005</v>
      </c>
      <c r="L3">
        <f>SQRT(H3^2 + I3^2 + J3^2)</f>
        <v>26.511076967939267</v>
      </c>
      <c r="M3">
        <v>27.39818302369703</v>
      </c>
      <c r="N3">
        <v>0.56000000000000005</v>
      </c>
      <c r="O3">
        <v>8.1219999999999999</v>
      </c>
      <c r="P3">
        <f t="shared" ref="P3:P34" si="0">N3/O3</f>
        <v>6.8948534843634585E-2</v>
      </c>
      <c r="Q3">
        <f t="shared" ref="Q3:Q34" si="1">O3/N3</f>
        <v>14.503571428571426</v>
      </c>
    </row>
    <row r="4" spans="1:17" x14ac:dyDescent="0.35">
      <c r="A4">
        <v>8</v>
      </c>
      <c r="B4">
        <v>115.46599999999999</v>
      </c>
      <c r="C4">
        <v>36.207000000000001</v>
      </c>
      <c r="D4">
        <v>53.503999999999998</v>
      </c>
      <c r="G4">
        <v>29</v>
      </c>
      <c r="H4">
        <f>B4-$B$2</f>
        <v>-0.68400000000001171</v>
      </c>
      <c r="I4">
        <f>C4-$C$2</f>
        <v>9.2040000000000006</v>
      </c>
      <c r="J4">
        <f>D4-$D$2</f>
        <v>-6.6880000000000024</v>
      </c>
      <c r="L4">
        <f>SQRT(H4^2 + I4^2 + J4^2)</f>
        <v>11.397842602878848</v>
      </c>
      <c r="M4">
        <v>26.511076967939267</v>
      </c>
      <c r="N4">
        <v>0.61799999999999999</v>
      </c>
      <c r="O4">
        <v>10.444000000000001</v>
      </c>
      <c r="P4">
        <f t="shared" si="0"/>
        <v>5.9172730754500184E-2</v>
      </c>
      <c r="Q4">
        <f t="shared" si="1"/>
        <v>16.899676375404532</v>
      </c>
    </row>
    <row r="5" spans="1:17" x14ac:dyDescent="0.35">
      <c r="A5">
        <v>30</v>
      </c>
      <c r="B5">
        <v>116.68300000000001</v>
      </c>
      <c r="C5">
        <v>48.680999999999997</v>
      </c>
      <c r="D5">
        <v>53.808</v>
      </c>
      <c r="G5">
        <v>31</v>
      </c>
      <c r="H5">
        <f>B5-$B$2</f>
        <v>0.53300000000000125</v>
      </c>
      <c r="I5">
        <f>C5-$C$2</f>
        <v>21.677999999999997</v>
      </c>
      <c r="J5">
        <f>D5-$D$2</f>
        <v>-6.3840000000000003</v>
      </c>
      <c r="L5">
        <f>SQRT(H5^2 + I5^2 + J5^2)</f>
        <v>22.604761202012284</v>
      </c>
      <c r="M5">
        <v>24.125921350282152</v>
      </c>
      <c r="N5">
        <v>0.502</v>
      </c>
      <c r="O5">
        <v>7.7649999999999997</v>
      </c>
      <c r="P5">
        <f t="shared" si="0"/>
        <v>6.4649066323245338E-2</v>
      </c>
      <c r="Q5">
        <f t="shared" si="1"/>
        <v>15.468127490039841</v>
      </c>
    </row>
    <row r="6" spans="1:17" x14ac:dyDescent="0.35">
      <c r="A6">
        <v>7</v>
      </c>
      <c r="B6">
        <v>115.694</v>
      </c>
      <c r="C6">
        <v>32.402999999999999</v>
      </c>
      <c r="D6">
        <v>55.024000000000001</v>
      </c>
      <c r="G6">
        <v>28</v>
      </c>
      <c r="H6">
        <f>B6-$B$2</f>
        <v>-0.45600000000000307</v>
      </c>
      <c r="I6">
        <f>C6-$C$2</f>
        <v>5.3999999999999986</v>
      </c>
      <c r="J6">
        <f>D6-$D$2</f>
        <v>-5.1679999999999993</v>
      </c>
      <c r="L6">
        <f>SQRT(H6^2 + I6^2 + J6^2)</f>
        <v>7.4884016986270163</v>
      </c>
      <c r="M6">
        <v>23.674930897470425</v>
      </c>
      <c r="N6">
        <v>0.64400000000000002</v>
      </c>
      <c r="O6">
        <v>7.5190000000000001</v>
      </c>
      <c r="P6">
        <f t="shared" si="0"/>
        <v>8.5649687458438623E-2</v>
      </c>
      <c r="Q6">
        <f t="shared" si="1"/>
        <v>11.675465838509316</v>
      </c>
    </row>
    <row r="7" spans="1:17" x14ac:dyDescent="0.35">
      <c r="A7">
        <v>24</v>
      </c>
      <c r="B7">
        <v>117.291</v>
      </c>
      <c r="C7">
        <v>44.268999999999998</v>
      </c>
      <c r="D7">
        <v>56.24</v>
      </c>
      <c r="G7">
        <v>27</v>
      </c>
      <c r="H7">
        <f>B7-$B$2</f>
        <v>1.1409999999999911</v>
      </c>
      <c r="I7">
        <f>C7-$C$2</f>
        <v>17.265999999999998</v>
      </c>
      <c r="J7">
        <f>D7-$D$2</f>
        <v>-3.9519999999999982</v>
      </c>
      <c r="L7">
        <f>SQRT(H7^2 + I7^2 + J7^2)</f>
        <v>17.749223673163847</v>
      </c>
      <c r="M7">
        <v>23.136722023657541</v>
      </c>
      <c r="N7">
        <v>0.71799999999999997</v>
      </c>
      <c r="O7">
        <v>9.6440000000000001</v>
      </c>
      <c r="P7">
        <f t="shared" si="0"/>
        <v>7.4450435503940274E-2</v>
      </c>
      <c r="Q7">
        <f t="shared" si="1"/>
        <v>13.431754874651812</v>
      </c>
    </row>
    <row r="8" spans="1:17" x14ac:dyDescent="0.35">
      <c r="A8">
        <v>33</v>
      </c>
      <c r="B8">
        <v>118.05200000000001</v>
      </c>
      <c r="C8">
        <v>55.906999999999996</v>
      </c>
      <c r="D8">
        <v>56.24</v>
      </c>
      <c r="G8">
        <v>32</v>
      </c>
      <c r="H8">
        <f>B8-$B$2</f>
        <v>1.902000000000001</v>
      </c>
      <c r="I8">
        <f>C8-$C$2</f>
        <v>28.903999999999996</v>
      </c>
      <c r="J8">
        <f>D8-$D$2</f>
        <v>-3.9519999999999982</v>
      </c>
      <c r="L8">
        <f>SQRT(H8^2 + I8^2 + J8^2)</f>
        <v>29.234861449988092</v>
      </c>
      <c r="M8">
        <v>22.604761202012284</v>
      </c>
      <c r="N8">
        <v>0.96099999999999997</v>
      </c>
      <c r="O8">
        <v>10.701000000000001</v>
      </c>
      <c r="P8">
        <f t="shared" si="0"/>
        <v>8.9804691150359772E-2</v>
      </c>
      <c r="Q8">
        <f t="shared" si="1"/>
        <v>11.135275754422478</v>
      </c>
    </row>
    <row r="9" spans="1:17" x14ac:dyDescent="0.35">
      <c r="A9">
        <v>21</v>
      </c>
      <c r="B9">
        <v>117.976</v>
      </c>
      <c r="C9">
        <v>40.466000000000001</v>
      </c>
      <c r="D9">
        <v>56.543999999999997</v>
      </c>
      <c r="G9">
        <v>30</v>
      </c>
      <c r="H9">
        <f>B9-$B$2</f>
        <v>1.8259999999999934</v>
      </c>
      <c r="I9">
        <f>C9-$C$2</f>
        <v>13.463000000000001</v>
      </c>
      <c r="J9">
        <f>D9-$D$2</f>
        <v>-3.6480000000000032</v>
      </c>
      <c r="L9">
        <f>SQRT(H9^2 + I9^2 + J9^2)</f>
        <v>14.067499742313844</v>
      </c>
      <c r="M9">
        <v>20.260469096247501</v>
      </c>
      <c r="N9">
        <v>0.44500000000000001</v>
      </c>
      <c r="O9">
        <v>8.6069999999999993</v>
      </c>
      <c r="P9">
        <f t="shared" si="0"/>
        <v>5.1702102939467878E-2</v>
      </c>
      <c r="Q9">
        <f t="shared" si="1"/>
        <v>19.341573033707864</v>
      </c>
    </row>
    <row r="10" spans="1:17" x14ac:dyDescent="0.35">
      <c r="A10">
        <v>32</v>
      </c>
      <c r="B10">
        <v>122.15900000000001</v>
      </c>
      <c r="C10">
        <v>49.137999999999998</v>
      </c>
      <c r="D10">
        <v>57.152000000000001</v>
      </c>
      <c r="G10">
        <v>26</v>
      </c>
      <c r="H10">
        <f>B10-$B$2</f>
        <v>6.0090000000000003</v>
      </c>
      <c r="I10">
        <f>C10-$C$2</f>
        <v>22.134999999999998</v>
      </c>
      <c r="J10">
        <f>D10-$D$2</f>
        <v>-3.0399999999999991</v>
      </c>
      <c r="L10">
        <f>SQRT(H10^2 + I10^2 + J10^2)</f>
        <v>23.136722023657541</v>
      </c>
      <c r="M10">
        <v>19.491431476420608</v>
      </c>
      <c r="N10">
        <v>0.61299999999999999</v>
      </c>
      <c r="O10">
        <v>8.99</v>
      </c>
      <c r="P10">
        <f t="shared" si="0"/>
        <v>6.8186874304783096E-2</v>
      </c>
      <c r="Q10">
        <f t="shared" si="1"/>
        <v>14.665579119086461</v>
      </c>
    </row>
    <row r="11" spans="1:17" x14ac:dyDescent="0.35">
      <c r="A11">
        <v>9</v>
      </c>
      <c r="B11">
        <v>119.117</v>
      </c>
      <c r="C11">
        <v>36.662999999999997</v>
      </c>
      <c r="D11">
        <v>57.76</v>
      </c>
      <c r="G11">
        <v>25</v>
      </c>
      <c r="H11">
        <f>B11-$B$2</f>
        <v>2.9669999999999987</v>
      </c>
      <c r="I11">
        <f>C11-$C$2</f>
        <v>9.6599999999999966</v>
      </c>
      <c r="J11">
        <f>D11-$D$2</f>
        <v>-2.4320000000000022</v>
      </c>
      <c r="L11">
        <f>SQRT(H11^2 + I11^2 + J11^2)</f>
        <v>10.393907494296837</v>
      </c>
      <c r="M11">
        <v>18.195075075415325</v>
      </c>
      <c r="N11">
        <v>0.52100000000000002</v>
      </c>
      <c r="O11">
        <v>8.6280000000000001</v>
      </c>
      <c r="P11">
        <f t="shared" si="0"/>
        <v>6.038479369494669E-2</v>
      </c>
      <c r="Q11">
        <f t="shared" si="1"/>
        <v>16.560460652591171</v>
      </c>
    </row>
    <row r="12" spans="1:17" x14ac:dyDescent="0.35">
      <c r="A12">
        <v>10</v>
      </c>
      <c r="B12">
        <v>115.009</v>
      </c>
      <c r="C12">
        <v>34.152999999999999</v>
      </c>
      <c r="D12">
        <v>57.76</v>
      </c>
      <c r="G12">
        <v>18</v>
      </c>
      <c r="H12">
        <f>B12-$B$2</f>
        <v>-1.1410000000000053</v>
      </c>
      <c r="I12">
        <f>C12-$C$2</f>
        <v>7.1499999999999986</v>
      </c>
      <c r="J12">
        <f>D12-$D$2</f>
        <v>-2.4320000000000022</v>
      </c>
      <c r="L12">
        <f>SQRT(H12^2 + I12^2 + J12^2)</f>
        <v>7.6379974469752216</v>
      </c>
      <c r="M12">
        <v>17.749223673163847</v>
      </c>
      <c r="N12">
        <v>1.101</v>
      </c>
      <c r="O12">
        <v>9.9160000000000004</v>
      </c>
      <c r="P12">
        <f t="shared" si="0"/>
        <v>0.11103267446551028</v>
      </c>
      <c r="Q12">
        <f t="shared" si="1"/>
        <v>9.0063578564940965</v>
      </c>
    </row>
    <row r="13" spans="1:17" x14ac:dyDescent="0.35">
      <c r="A13">
        <v>23</v>
      </c>
      <c r="B13">
        <v>123.224</v>
      </c>
      <c r="C13">
        <v>42.064</v>
      </c>
      <c r="D13">
        <v>58.368000000000002</v>
      </c>
      <c r="G13">
        <v>24</v>
      </c>
      <c r="H13">
        <f>B13-$B$2</f>
        <v>7.0739999999999981</v>
      </c>
      <c r="I13">
        <f>C13-$C$2</f>
        <v>15.061</v>
      </c>
      <c r="J13">
        <f>D13-$D$2</f>
        <v>-1.8239999999999981</v>
      </c>
      <c r="L13">
        <f>SQRT(H13^2 + I13^2 + J13^2)</f>
        <v>16.739240514431948</v>
      </c>
      <c r="M13">
        <v>17.191665916949407</v>
      </c>
      <c r="N13">
        <v>1.1080000000000001</v>
      </c>
      <c r="O13">
        <v>9.1329999999999991</v>
      </c>
      <c r="P13">
        <f t="shared" si="0"/>
        <v>0.12131829628818572</v>
      </c>
      <c r="Q13">
        <f t="shared" si="1"/>
        <v>8.2427797833934999</v>
      </c>
    </row>
    <row r="14" spans="1:17" x14ac:dyDescent="0.35">
      <c r="A14">
        <v>6</v>
      </c>
      <c r="B14">
        <v>112.88</v>
      </c>
      <c r="C14">
        <v>29.664999999999999</v>
      </c>
      <c r="D14">
        <v>58.975999999999999</v>
      </c>
      <c r="G14">
        <v>16</v>
      </c>
      <c r="H14">
        <f>B14-$B$2</f>
        <v>-3.2700000000000102</v>
      </c>
      <c r="I14">
        <f>C14-$C$2</f>
        <v>2.661999999999999</v>
      </c>
      <c r="J14">
        <f>D14-$D$2</f>
        <v>-1.2160000000000011</v>
      </c>
      <c r="L14">
        <f>SQRT(H14^2 + I14^2 + J14^2)</f>
        <v>4.3883709961670361</v>
      </c>
      <c r="M14">
        <v>16.739240514431948</v>
      </c>
      <c r="N14">
        <v>0.82199999999999995</v>
      </c>
      <c r="O14">
        <v>12.097</v>
      </c>
      <c r="P14">
        <f t="shared" si="0"/>
        <v>6.7950731586343724E-2</v>
      </c>
      <c r="Q14">
        <f t="shared" si="1"/>
        <v>14.716545012165451</v>
      </c>
    </row>
    <row r="15" spans="1:17" x14ac:dyDescent="0.35">
      <c r="A15">
        <v>28</v>
      </c>
      <c r="B15">
        <v>116.911</v>
      </c>
      <c r="C15">
        <v>51.115000000000002</v>
      </c>
      <c r="D15">
        <v>59.887999999999998</v>
      </c>
      <c r="G15">
        <v>23</v>
      </c>
      <c r="H15">
        <f>B15-$B$2</f>
        <v>0.76099999999999568</v>
      </c>
      <c r="I15">
        <f>C15-$C$2</f>
        <v>24.112000000000002</v>
      </c>
      <c r="J15">
        <f>D15-$D$2</f>
        <v>-0.30400000000000205</v>
      </c>
      <c r="L15">
        <f>SQRT(H15^2 + I15^2 + J15^2)</f>
        <v>24.125921350282152</v>
      </c>
      <c r="M15">
        <v>16.001603482151395</v>
      </c>
      <c r="N15">
        <v>1.21</v>
      </c>
      <c r="O15">
        <v>6.7789999999999999</v>
      </c>
      <c r="P15">
        <f t="shared" si="0"/>
        <v>0.17849240300929339</v>
      </c>
      <c r="Q15">
        <f t="shared" si="1"/>
        <v>5.6024793388429757</v>
      </c>
    </row>
    <row r="16" spans="1:17" x14ac:dyDescent="0.35">
      <c r="A16">
        <v>19</v>
      </c>
      <c r="B16">
        <v>112.956</v>
      </c>
      <c r="C16">
        <v>34.914000000000001</v>
      </c>
      <c r="D16">
        <v>60.192</v>
      </c>
      <c r="G16">
        <v>17</v>
      </c>
      <c r="H16">
        <f>B16-$B$2</f>
        <v>-3.1940000000000026</v>
      </c>
      <c r="I16">
        <f>C16-$C$2</f>
        <v>7.9110000000000014</v>
      </c>
      <c r="J16">
        <f>D16-$D$2</f>
        <v>0</v>
      </c>
      <c r="L16">
        <f>SQRT(H16^2 + I16^2 + J16^2)</f>
        <v>8.5314451882433158</v>
      </c>
      <c r="M16">
        <v>15.99731193044631</v>
      </c>
      <c r="N16">
        <v>0.99199999999999999</v>
      </c>
      <c r="O16">
        <v>7.8810000000000002</v>
      </c>
      <c r="P16">
        <f t="shared" si="0"/>
        <v>0.12587235122446389</v>
      </c>
      <c r="Q16">
        <f t="shared" si="1"/>
        <v>7.9445564516129039</v>
      </c>
    </row>
    <row r="17" spans="1:17" x14ac:dyDescent="0.35">
      <c r="A17">
        <v>22</v>
      </c>
      <c r="B17">
        <v>121.095</v>
      </c>
      <c r="C17">
        <v>39.476999999999997</v>
      </c>
      <c r="D17">
        <v>60.192</v>
      </c>
      <c r="G17">
        <v>15</v>
      </c>
      <c r="H17">
        <f>B17-$B$2</f>
        <v>4.9449999999999932</v>
      </c>
      <c r="I17">
        <f>C17-$C$2</f>
        <v>12.473999999999997</v>
      </c>
      <c r="J17">
        <f>D17-$D$2</f>
        <v>0</v>
      </c>
      <c r="L17">
        <f>SQRT(H17^2 + I17^2 + J17^2)</f>
        <v>13.418409033860902</v>
      </c>
      <c r="M17">
        <v>14.067499742313844</v>
      </c>
      <c r="N17">
        <v>1.3360000000000001</v>
      </c>
      <c r="O17">
        <v>10.259</v>
      </c>
      <c r="P17">
        <f t="shared" si="0"/>
        <v>0.13022711765279268</v>
      </c>
      <c r="Q17">
        <f t="shared" si="1"/>
        <v>7.6788922155688617</v>
      </c>
    </row>
    <row r="18" spans="1:17" x14ac:dyDescent="0.35">
      <c r="A18">
        <v>25</v>
      </c>
      <c r="B18">
        <v>122.768</v>
      </c>
      <c r="C18">
        <v>45.334000000000003</v>
      </c>
      <c r="D18">
        <v>60.496000000000002</v>
      </c>
      <c r="G18">
        <v>21</v>
      </c>
      <c r="H18">
        <f>B18-$B$2</f>
        <v>6.617999999999995</v>
      </c>
      <c r="I18">
        <f>C18-$C$2</f>
        <v>18.331000000000003</v>
      </c>
      <c r="J18">
        <f>D18-$D$2</f>
        <v>0.30400000000000205</v>
      </c>
      <c r="L18">
        <f>SQRT(H18^2 + I18^2 + J18^2)</f>
        <v>19.491431476420608</v>
      </c>
      <c r="M18">
        <v>13.762287782196674</v>
      </c>
      <c r="N18">
        <v>2.4</v>
      </c>
      <c r="O18">
        <v>7.5</v>
      </c>
      <c r="P18">
        <f t="shared" si="0"/>
        <v>0.32</v>
      </c>
      <c r="Q18">
        <f t="shared" si="1"/>
        <v>3.125</v>
      </c>
    </row>
    <row r="19" spans="1:17" x14ac:dyDescent="0.35">
      <c r="A19">
        <v>29</v>
      </c>
      <c r="B19">
        <v>116.15</v>
      </c>
      <c r="C19">
        <v>54.386000000000003</v>
      </c>
      <c r="D19">
        <v>61.103999999999999</v>
      </c>
      <c r="G19">
        <v>14</v>
      </c>
      <c r="H19">
        <f>B19-$B$2</f>
        <v>0</v>
      </c>
      <c r="I19">
        <f>C19-$C$2</f>
        <v>27.383000000000003</v>
      </c>
      <c r="J19">
        <f>D19-$D$2</f>
        <v>0.91199999999999903</v>
      </c>
      <c r="L19">
        <f>SQRT(H19^2 + I19^2 + J19^2)</f>
        <v>27.39818302369703</v>
      </c>
      <c r="M19">
        <v>13.418409033860902</v>
      </c>
      <c r="N19">
        <v>3.23</v>
      </c>
      <c r="O19">
        <v>4.3170000000000002</v>
      </c>
      <c r="P19">
        <f t="shared" si="0"/>
        <v>0.74820477183229095</v>
      </c>
      <c r="Q19">
        <f t="shared" si="1"/>
        <v>1.3365325077399381</v>
      </c>
    </row>
    <row r="20" spans="1:17" x14ac:dyDescent="0.35">
      <c r="A20">
        <v>27</v>
      </c>
      <c r="B20">
        <v>120.714</v>
      </c>
      <c r="C20">
        <v>50.201999999999998</v>
      </c>
      <c r="D20">
        <v>61.408000000000001</v>
      </c>
      <c r="G20">
        <v>22</v>
      </c>
      <c r="H20">
        <f>B20-$B$2</f>
        <v>4.563999999999993</v>
      </c>
      <c r="I20">
        <f>C20-$C$2</f>
        <v>23.198999999999998</v>
      </c>
      <c r="J20">
        <f>D20-$D$2</f>
        <v>1.2160000000000011</v>
      </c>
      <c r="L20">
        <f>SQRT(H20^2 + I20^2 + J20^2)</f>
        <v>23.674930897470425</v>
      </c>
      <c r="M20">
        <v>12.74199332914595</v>
      </c>
      <c r="N20">
        <v>3.2869999999999999</v>
      </c>
      <c r="O20">
        <v>3.7669999999999999</v>
      </c>
      <c r="P20">
        <f t="shared" si="0"/>
        <v>0.87257764799575255</v>
      </c>
      <c r="Q20">
        <f t="shared" si="1"/>
        <v>1.1460298144204442</v>
      </c>
    </row>
    <row r="21" spans="1:17" x14ac:dyDescent="0.35">
      <c r="A21">
        <v>4</v>
      </c>
      <c r="B21">
        <v>120.334</v>
      </c>
      <c r="C21">
        <v>35.673999999999999</v>
      </c>
      <c r="D21">
        <v>62.015999999999998</v>
      </c>
      <c r="G21">
        <v>13</v>
      </c>
      <c r="H21">
        <f>B21-$B$2</f>
        <v>4.1839999999999975</v>
      </c>
      <c r="I21">
        <f>C21-$C$2</f>
        <v>8.6709999999999994</v>
      </c>
      <c r="J21">
        <f>D21-$D$2</f>
        <v>1.8239999999999981</v>
      </c>
      <c r="L21">
        <f>SQRT(H21^2 + I21^2 + J21^2)</f>
        <v>9.7989322377491703</v>
      </c>
      <c r="M21">
        <v>11.643460525118806</v>
      </c>
      <c r="N21">
        <v>3.2189999999999999</v>
      </c>
      <c r="O21">
        <v>4.5279999999999996</v>
      </c>
      <c r="P21">
        <f t="shared" si="0"/>
        <v>0.71090989399293292</v>
      </c>
      <c r="Q21">
        <f t="shared" si="1"/>
        <v>1.4066480273376825</v>
      </c>
    </row>
    <row r="22" spans="1:17" x14ac:dyDescent="0.35">
      <c r="A22">
        <v>1</v>
      </c>
      <c r="B22">
        <v>114.705</v>
      </c>
      <c r="C22">
        <v>28.675999999999998</v>
      </c>
      <c r="D22">
        <v>62.927999999999997</v>
      </c>
      <c r="G22">
        <v>12</v>
      </c>
      <c r="H22">
        <f>B22-$B$2</f>
        <v>-1.4450000000000074</v>
      </c>
      <c r="I22">
        <f>C22-$C$2</f>
        <v>1.6729999999999983</v>
      </c>
      <c r="J22">
        <f>D22-$D$2</f>
        <v>2.7359999999999971</v>
      </c>
      <c r="L22">
        <f>SQRT(H22^2 + I22^2 + J22^2)</f>
        <v>3.5174777895531908</v>
      </c>
      <c r="M22">
        <v>11.397842602878848</v>
      </c>
      <c r="N22">
        <v>7.5529999999999999</v>
      </c>
      <c r="O22">
        <v>3.2610000000000001</v>
      </c>
      <c r="P22">
        <f t="shared" si="0"/>
        <v>2.3161606869058571</v>
      </c>
      <c r="Q22">
        <f t="shared" si="1"/>
        <v>0.43174897391764866</v>
      </c>
    </row>
    <row r="23" spans="1:17" x14ac:dyDescent="0.35">
      <c r="A23">
        <v>20</v>
      </c>
      <c r="B23">
        <v>114.325</v>
      </c>
      <c r="C23">
        <v>35.978000000000002</v>
      </c>
      <c r="D23">
        <v>63.536000000000001</v>
      </c>
      <c r="G23">
        <v>8</v>
      </c>
      <c r="H23">
        <f>B23-$B$2</f>
        <v>-1.8250000000000028</v>
      </c>
      <c r="I23">
        <f>C23-$C$2</f>
        <v>8.9750000000000014</v>
      </c>
      <c r="J23">
        <f>D23-$D$2</f>
        <v>3.3440000000000012</v>
      </c>
      <c r="L23">
        <f>SQRT(H23^2 + I23^2 + J23^2)</f>
        <v>9.7500556921486368</v>
      </c>
      <c r="M23">
        <v>10.393907494296837</v>
      </c>
      <c r="N23">
        <v>6.0039999999999996</v>
      </c>
      <c r="O23">
        <v>2.4460000000000002</v>
      </c>
      <c r="P23">
        <f t="shared" si="0"/>
        <v>2.4546197874080127</v>
      </c>
      <c r="Q23">
        <f t="shared" si="1"/>
        <v>0.4073950699533645</v>
      </c>
    </row>
    <row r="24" spans="1:17" x14ac:dyDescent="0.35">
      <c r="A24">
        <v>3</v>
      </c>
      <c r="B24">
        <v>119.72499999999999</v>
      </c>
      <c r="C24">
        <v>32.023000000000003</v>
      </c>
      <c r="D24">
        <v>63.84</v>
      </c>
      <c r="G24">
        <v>9</v>
      </c>
      <c r="H24">
        <f>B24-$B$2</f>
        <v>3.5749999999999886</v>
      </c>
      <c r="I24">
        <f>C24-$C$2</f>
        <v>5.0200000000000031</v>
      </c>
      <c r="J24">
        <f>D24-$D$2</f>
        <v>3.6480000000000032</v>
      </c>
      <c r="L24">
        <f>SQRT(H24^2 + I24^2 + J24^2)</f>
        <v>7.1616289348164335</v>
      </c>
      <c r="M24">
        <v>10.23385601813901</v>
      </c>
      <c r="N24">
        <v>4.3899999999999997</v>
      </c>
      <c r="O24">
        <v>3.3239999999999998</v>
      </c>
      <c r="P24">
        <f t="shared" si="0"/>
        <v>1.3206979542719615</v>
      </c>
      <c r="Q24">
        <f t="shared" si="1"/>
        <v>0.75717539863325745</v>
      </c>
    </row>
    <row r="25" spans="1:17" x14ac:dyDescent="0.35">
      <c r="A25">
        <v>26</v>
      </c>
      <c r="B25">
        <v>120.03</v>
      </c>
      <c r="C25">
        <v>46.551000000000002</v>
      </c>
      <c r="D25">
        <v>63.84</v>
      </c>
      <c r="G25">
        <v>11</v>
      </c>
      <c r="H25">
        <f>B25-$B$2</f>
        <v>3.8799999999999955</v>
      </c>
      <c r="I25">
        <f>C25-$C$2</f>
        <v>19.548000000000002</v>
      </c>
      <c r="J25">
        <f>D25-$D$2</f>
        <v>3.6480000000000032</v>
      </c>
      <c r="L25">
        <f>SQRT(H25^2 + I25^2 + J25^2)</f>
        <v>20.260469096247501</v>
      </c>
      <c r="M25">
        <v>9.7989322377491703</v>
      </c>
      <c r="N25">
        <v>6.633</v>
      </c>
      <c r="O25">
        <v>1.8919999999999999</v>
      </c>
      <c r="P25">
        <f t="shared" si="0"/>
        <v>3.5058139534883721</v>
      </c>
      <c r="Q25">
        <f t="shared" si="1"/>
        <v>0.28524046434494194</v>
      </c>
    </row>
    <row r="26" spans="1:17" x14ac:dyDescent="0.35">
      <c r="A26">
        <v>5</v>
      </c>
      <c r="B26">
        <v>117.748</v>
      </c>
      <c r="C26">
        <v>33.773000000000003</v>
      </c>
      <c r="D26">
        <v>64.447999999999993</v>
      </c>
      <c r="G26">
        <v>4</v>
      </c>
      <c r="H26">
        <f>B26-$B$2</f>
        <v>1.597999999999999</v>
      </c>
      <c r="I26">
        <f>C26-$C$2</f>
        <v>6.7700000000000031</v>
      </c>
      <c r="J26">
        <f>D26-$D$2</f>
        <v>4.2559999999999931</v>
      </c>
      <c r="L26">
        <f>SQRT(H26^2 + I26^2 + J26^2)</f>
        <v>8.1547556677070325</v>
      </c>
      <c r="M26">
        <v>9.7500556921486368</v>
      </c>
      <c r="N26">
        <v>1.8580000000000001</v>
      </c>
      <c r="O26">
        <v>6.742</v>
      </c>
      <c r="P26">
        <f t="shared" si="0"/>
        <v>0.27558587956096114</v>
      </c>
      <c r="Q26">
        <f t="shared" si="1"/>
        <v>3.6286329386437028</v>
      </c>
    </row>
    <row r="27" spans="1:17" x14ac:dyDescent="0.35">
      <c r="A27">
        <v>17</v>
      </c>
      <c r="B27">
        <v>124.517</v>
      </c>
      <c r="C27">
        <v>39.857999999999997</v>
      </c>
      <c r="D27">
        <v>64.751999999999995</v>
      </c>
      <c r="G27">
        <v>20</v>
      </c>
      <c r="H27">
        <f>B27-$B$2</f>
        <v>8.3669999999999902</v>
      </c>
      <c r="I27">
        <f>C27-$C$2</f>
        <v>12.854999999999997</v>
      </c>
      <c r="J27">
        <f>D27-$D$2</f>
        <v>4.5599999999999952</v>
      </c>
      <c r="L27">
        <f>SQRT(H27^2 + I27^2 + J27^2)</f>
        <v>16.001603482151395</v>
      </c>
      <c r="M27">
        <v>8.5314451882433158</v>
      </c>
      <c r="N27">
        <v>2.3639999999999999</v>
      </c>
      <c r="O27">
        <v>8.4019999999999992</v>
      </c>
      <c r="P27">
        <f t="shared" si="0"/>
        <v>0.28136158057605332</v>
      </c>
      <c r="Q27">
        <f t="shared" si="1"/>
        <v>3.55414551607445</v>
      </c>
    </row>
    <row r="28" spans="1:17" x14ac:dyDescent="0.35">
      <c r="A28">
        <v>2</v>
      </c>
      <c r="B28">
        <v>117.215</v>
      </c>
      <c r="C28">
        <v>27.84</v>
      </c>
      <c r="D28">
        <v>65.968000000000004</v>
      </c>
      <c r="G28">
        <v>19</v>
      </c>
      <c r="H28">
        <f>B28-$B$2</f>
        <v>1.0649999999999977</v>
      </c>
      <c r="I28">
        <f>C28-$C$2</f>
        <v>0.83699999999999974</v>
      </c>
      <c r="J28">
        <f>D28-$D$2</f>
        <v>5.7760000000000034</v>
      </c>
      <c r="L28">
        <f>SQRT(H28^2 + I28^2 + J28^2)</f>
        <v>5.9327034309832172</v>
      </c>
      <c r="M28">
        <v>8.1547556677070325</v>
      </c>
      <c r="N28">
        <v>7.835</v>
      </c>
      <c r="O28">
        <v>2.2959999999999998</v>
      </c>
      <c r="P28">
        <f t="shared" si="0"/>
        <v>3.4124564459930316</v>
      </c>
      <c r="Q28">
        <f t="shared" si="1"/>
        <v>0.29304403318442884</v>
      </c>
    </row>
    <row r="29" spans="1:17" x14ac:dyDescent="0.35">
      <c r="A29">
        <v>16</v>
      </c>
      <c r="B29">
        <v>121.703</v>
      </c>
      <c r="C29">
        <v>41.835000000000001</v>
      </c>
      <c r="D29">
        <v>66.88</v>
      </c>
      <c r="G29">
        <v>5</v>
      </c>
      <c r="H29">
        <f>B29-$B$2</f>
        <v>5.5529999999999973</v>
      </c>
      <c r="I29">
        <f>C29-$C$2</f>
        <v>14.832000000000001</v>
      </c>
      <c r="J29">
        <f>D29-$D$2</f>
        <v>6.6879999999999953</v>
      </c>
      <c r="L29">
        <f>SQRT(H29^2 + I29^2 + J29^2)</f>
        <v>17.191665916949407</v>
      </c>
      <c r="M29">
        <v>7.6379974469752216</v>
      </c>
      <c r="N29">
        <v>5.6580000000000004</v>
      </c>
      <c r="O29">
        <v>3.3809999999999998</v>
      </c>
      <c r="P29">
        <f t="shared" si="0"/>
        <v>1.6734693877551023</v>
      </c>
      <c r="Q29">
        <f t="shared" si="1"/>
        <v>0.59756097560975607</v>
      </c>
    </row>
    <row r="30" spans="1:17" x14ac:dyDescent="0.35">
      <c r="A30">
        <v>18</v>
      </c>
      <c r="B30">
        <v>117.215</v>
      </c>
      <c r="C30">
        <v>43.356999999999999</v>
      </c>
      <c r="D30">
        <v>68.096000000000004</v>
      </c>
      <c r="G30">
        <v>10</v>
      </c>
      <c r="H30">
        <f>B30-$B$2</f>
        <v>1.0649999999999977</v>
      </c>
      <c r="I30">
        <f>C30-$C$2</f>
        <v>16.353999999999999</v>
      </c>
      <c r="J30">
        <f>D30-$D$2</f>
        <v>7.9040000000000035</v>
      </c>
      <c r="L30">
        <f>SQRT(H30^2 + I30^2 + J30^2)</f>
        <v>18.195075075415325</v>
      </c>
      <c r="M30">
        <v>7.4884016986270163</v>
      </c>
      <c r="N30">
        <v>6.415</v>
      </c>
      <c r="O30">
        <v>1.97</v>
      </c>
      <c r="P30">
        <f t="shared" si="0"/>
        <v>3.2563451776649748</v>
      </c>
      <c r="Q30">
        <f t="shared" si="1"/>
        <v>0.30709275136399067</v>
      </c>
    </row>
    <row r="31" spans="1:17" x14ac:dyDescent="0.35">
      <c r="A31">
        <v>11</v>
      </c>
      <c r="B31">
        <v>119.26900000000001</v>
      </c>
      <c r="C31">
        <v>27.611000000000001</v>
      </c>
      <c r="D31">
        <v>69.92</v>
      </c>
      <c r="G31">
        <v>7</v>
      </c>
      <c r="H31">
        <f>B31-$B$2</f>
        <v>3.1189999999999998</v>
      </c>
      <c r="I31">
        <f>C31-$C$2</f>
        <v>0.60800000000000054</v>
      </c>
      <c r="J31">
        <f>D31-$D$2</f>
        <v>9.7280000000000015</v>
      </c>
      <c r="L31">
        <f>SQRT(H31^2 + I31^2 + J31^2)</f>
        <v>10.23385601813901</v>
      </c>
      <c r="M31">
        <v>7.1616289348164335</v>
      </c>
      <c r="N31">
        <v>8.3040000000000003</v>
      </c>
      <c r="O31">
        <v>1.0980000000000001</v>
      </c>
      <c r="P31">
        <f t="shared" si="0"/>
        <v>7.5628415300546443</v>
      </c>
      <c r="Q31">
        <f t="shared" si="1"/>
        <v>0.13222543352601157</v>
      </c>
    </row>
    <row r="32" spans="1:17" x14ac:dyDescent="0.35">
      <c r="A32">
        <v>13</v>
      </c>
      <c r="B32">
        <v>121.931</v>
      </c>
      <c r="C32">
        <v>32.86</v>
      </c>
      <c r="D32">
        <v>69.92</v>
      </c>
      <c r="G32">
        <v>3</v>
      </c>
      <c r="H32">
        <f>B32-$B$2</f>
        <v>5.7809999999999917</v>
      </c>
      <c r="I32">
        <f>C32-$C$2</f>
        <v>5.8569999999999993</v>
      </c>
      <c r="J32">
        <f>D32-$D$2</f>
        <v>9.7280000000000015</v>
      </c>
      <c r="L32">
        <f>SQRT(H32^2 + I32^2 + J32^2)</f>
        <v>12.74199332914595</v>
      </c>
      <c r="M32">
        <v>5.9327034309832172</v>
      </c>
      <c r="N32">
        <v>10.769</v>
      </c>
      <c r="O32">
        <v>1.4139999999999999</v>
      </c>
      <c r="P32">
        <f t="shared" si="0"/>
        <v>7.6159830268741162</v>
      </c>
      <c r="Q32">
        <f t="shared" si="1"/>
        <v>0.13130281363172067</v>
      </c>
    </row>
    <row r="33" spans="1:17" x14ac:dyDescent="0.35">
      <c r="A33">
        <v>14</v>
      </c>
      <c r="B33">
        <v>118.05200000000001</v>
      </c>
      <c r="C33">
        <v>35.521999999999998</v>
      </c>
      <c r="D33">
        <v>70.831999999999994</v>
      </c>
      <c r="G33">
        <v>2</v>
      </c>
      <c r="H33">
        <f>B33-$B$2</f>
        <v>1.902000000000001</v>
      </c>
      <c r="I33">
        <f>C33-$C$2</f>
        <v>8.5189999999999984</v>
      </c>
      <c r="J33">
        <f>D33-$D$2</f>
        <v>10.639999999999993</v>
      </c>
      <c r="L33">
        <f>SQRT(H33^2 + I33^2 + J33^2)</f>
        <v>13.762287782196674</v>
      </c>
      <c r="M33">
        <v>4.3883709961670361</v>
      </c>
      <c r="N33">
        <v>5.7919999999999998</v>
      </c>
      <c r="O33">
        <v>5.2350000000000003</v>
      </c>
      <c r="P33">
        <f t="shared" si="0"/>
        <v>1.1063992359121297</v>
      </c>
      <c r="Q33">
        <f t="shared" si="1"/>
        <v>0.90383287292817693</v>
      </c>
    </row>
    <row r="34" spans="1:17" x14ac:dyDescent="0.35">
      <c r="A34">
        <v>15</v>
      </c>
      <c r="B34">
        <v>116.455</v>
      </c>
      <c r="C34">
        <v>38.945</v>
      </c>
      <c r="D34">
        <v>70.831999999999994</v>
      </c>
      <c r="G34">
        <v>6</v>
      </c>
      <c r="H34">
        <f>B34-$B$2</f>
        <v>0.30499999999999261</v>
      </c>
      <c r="I34">
        <f>C34-$C$2</f>
        <v>11.942</v>
      </c>
      <c r="J34">
        <f>D34-$D$2</f>
        <v>10.639999999999993</v>
      </c>
      <c r="L34">
        <f>SQRT(H34^2 + I34^2 + J34^2)</f>
        <v>15.99731193044631</v>
      </c>
      <c r="M34">
        <v>3.5174777895531908</v>
      </c>
      <c r="N34">
        <v>11.128</v>
      </c>
      <c r="O34">
        <v>1.593</v>
      </c>
      <c r="P34">
        <f t="shared" si="0"/>
        <v>6.9855618330194602</v>
      </c>
      <c r="Q34">
        <f t="shared" si="1"/>
        <v>0.14315240833932422</v>
      </c>
    </row>
    <row r="35" spans="1:17" x14ac:dyDescent="0.35">
      <c r="A35">
        <v>12</v>
      </c>
      <c r="B35">
        <v>116.98699999999999</v>
      </c>
      <c r="C35">
        <v>29.893000000000001</v>
      </c>
      <c r="D35">
        <v>71.44</v>
      </c>
      <c r="G35">
        <v>1</v>
      </c>
      <c r="H35">
        <f>B35-$B$2</f>
        <v>0.83699999999998909</v>
      </c>
      <c r="I35">
        <f>C35-$C$2</f>
        <v>2.8900000000000006</v>
      </c>
      <c r="J35">
        <f>D35-$D$2</f>
        <v>11.247999999999998</v>
      </c>
      <c r="L35">
        <f>SQRT(H35^2 + I35^2 + J35^2)</f>
        <v>11.643460525118806</v>
      </c>
    </row>
  </sheetData>
  <sortState ref="G3:O35">
    <sortCondition descending="1" ref="M3:M35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3" zoomScaleNormal="100" workbookViewId="0">
      <selection activeCell="A2" sqref="A2:D35"/>
    </sheetView>
  </sheetViews>
  <sheetFormatPr baseColWidth="10" defaultRowHeight="14.5" x14ac:dyDescent="0.35"/>
  <sheetData>
    <row r="1" spans="1:4" x14ac:dyDescent="0.35">
      <c r="A1" t="s">
        <v>6</v>
      </c>
      <c r="B1" t="s">
        <v>7</v>
      </c>
      <c r="C1" t="s">
        <v>8</v>
      </c>
      <c r="D1" t="s">
        <v>9</v>
      </c>
    </row>
    <row r="2" spans="1:4" x14ac:dyDescent="0.35">
      <c r="A2">
        <v>31</v>
      </c>
      <c r="B2">
        <v>119.57299999999999</v>
      </c>
      <c r="C2">
        <v>51.875999999999998</v>
      </c>
      <c r="D2">
        <v>51.68</v>
      </c>
    </row>
    <row r="3" spans="1:4" x14ac:dyDescent="0.35">
      <c r="A3">
        <v>8</v>
      </c>
      <c r="B3">
        <v>115.46599999999999</v>
      </c>
      <c r="C3">
        <v>36.207000000000001</v>
      </c>
      <c r="D3">
        <v>53.503999999999998</v>
      </c>
    </row>
    <row r="4" spans="1:4" x14ac:dyDescent="0.35">
      <c r="A4">
        <v>30</v>
      </c>
      <c r="B4">
        <v>116.68300000000001</v>
      </c>
      <c r="C4">
        <v>48.680999999999997</v>
      </c>
      <c r="D4">
        <v>53.808</v>
      </c>
    </row>
    <row r="5" spans="1:4" x14ac:dyDescent="0.35">
      <c r="A5">
        <v>7</v>
      </c>
      <c r="B5">
        <v>115.694</v>
      </c>
      <c r="C5">
        <v>32.402999999999999</v>
      </c>
      <c r="D5">
        <v>55.024000000000001</v>
      </c>
    </row>
    <row r="6" spans="1:4" x14ac:dyDescent="0.35">
      <c r="A6">
        <v>24</v>
      </c>
      <c r="B6">
        <v>117.291</v>
      </c>
      <c r="C6">
        <v>44.268999999999998</v>
      </c>
      <c r="D6">
        <v>56.24</v>
      </c>
    </row>
    <row r="7" spans="1:4" x14ac:dyDescent="0.35">
      <c r="A7">
        <v>33</v>
      </c>
      <c r="B7">
        <v>118.05200000000001</v>
      </c>
      <c r="C7">
        <v>55.906999999999996</v>
      </c>
      <c r="D7">
        <v>56.24</v>
      </c>
    </row>
    <row r="8" spans="1:4" x14ac:dyDescent="0.35">
      <c r="A8">
        <v>21</v>
      </c>
      <c r="B8">
        <v>117.976</v>
      </c>
      <c r="C8">
        <v>40.466000000000001</v>
      </c>
      <c r="D8">
        <v>56.543999999999997</v>
      </c>
    </row>
    <row r="9" spans="1:4" x14ac:dyDescent="0.35">
      <c r="A9">
        <v>32</v>
      </c>
      <c r="B9">
        <v>122.15900000000001</v>
      </c>
      <c r="C9">
        <v>49.137999999999998</v>
      </c>
      <c r="D9">
        <v>57.152000000000001</v>
      </c>
    </row>
    <row r="10" spans="1:4" x14ac:dyDescent="0.35">
      <c r="A10">
        <v>9</v>
      </c>
      <c r="B10">
        <v>119.117</v>
      </c>
      <c r="C10">
        <v>36.662999999999997</v>
      </c>
      <c r="D10">
        <v>57.76</v>
      </c>
    </row>
    <row r="11" spans="1:4" x14ac:dyDescent="0.35">
      <c r="A11">
        <v>10</v>
      </c>
      <c r="B11">
        <v>115.009</v>
      </c>
      <c r="C11">
        <v>34.152999999999999</v>
      </c>
      <c r="D11">
        <v>57.76</v>
      </c>
    </row>
    <row r="12" spans="1:4" x14ac:dyDescent="0.35">
      <c r="A12">
        <v>23</v>
      </c>
      <c r="B12">
        <v>123.224</v>
      </c>
      <c r="C12">
        <v>42.064</v>
      </c>
      <c r="D12">
        <v>58.368000000000002</v>
      </c>
    </row>
    <row r="13" spans="1:4" x14ac:dyDescent="0.35">
      <c r="A13">
        <v>6</v>
      </c>
      <c r="B13">
        <v>112.88</v>
      </c>
      <c r="C13">
        <v>29.664999999999999</v>
      </c>
      <c r="D13">
        <v>58.975999999999999</v>
      </c>
    </row>
    <row r="14" spans="1:4" x14ac:dyDescent="0.35">
      <c r="A14">
        <v>28</v>
      </c>
      <c r="B14">
        <v>116.911</v>
      </c>
      <c r="C14">
        <v>51.115000000000002</v>
      </c>
      <c r="D14">
        <v>59.887999999999998</v>
      </c>
    </row>
    <row r="15" spans="1:4" x14ac:dyDescent="0.35">
      <c r="A15">
        <v>19</v>
      </c>
      <c r="B15">
        <v>112.956</v>
      </c>
      <c r="C15">
        <v>34.914000000000001</v>
      </c>
      <c r="D15">
        <v>60.192</v>
      </c>
    </row>
    <row r="16" spans="1:4" x14ac:dyDescent="0.35">
      <c r="A16">
        <v>22</v>
      </c>
      <c r="B16">
        <v>121.095</v>
      </c>
      <c r="C16">
        <v>39.476999999999997</v>
      </c>
      <c r="D16">
        <v>60.192</v>
      </c>
    </row>
    <row r="17" spans="1:4" x14ac:dyDescent="0.35">
      <c r="A17">
        <v>34</v>
      </c>
      <c r="B17">
        <v>116.15</v>
      </c>
      <c r="C17">
        <v>27.003</v>
      </c>
      <c r="D17">
        <v>60.192</v>
      </c>
    </row>
    <row r="18" spans="1:4" x14ac:dyDescent="0.35">
      <c r="A18">
        <v>25</v>
      </c>
      <c r="B18">
        <v>122.768</v>
      </c>
      <c r="C18">
        <v>45.334000000000003</v>
      </c>
      <c r="D18">
        <v>60.496000000000002</v>
      </c>
    </row>
    <row r="19" spans="1:4" x14ac:dyDescent="0.35">
      <c r="A19">
        <v>29</v>
      </c>
      <c r="B19">
        <v>116.15</v>
      </c>
      <c r="C19">
        <v>54.386000000000003</v>
      </c>
      <c r="D19">
        <v>61.103999999999999</v>
      </c>
    </row>
    <row r="20" spans="1:4" x14ac:dyDescent="0.35">
      <c r="A20">
        <v>27</v>
      </c>
      <c r="B20">
        <v>120.714</v>
      </c>
      <c r="C20">
        <v>50.201999999999998</v>
      </c>
      <c r="D20">
        <v>61.408000000000001</v>
      </c>
    </row>
    <row r="21" spans="1:4" x14ac:dyDescent="0.35">
      <c r="A21">
        <v>4</v>
      </c>
      <c r="B21">
        <v>120.334</v>
      </c>
      <c r="C21">
        <v>35.673999999999999</v>
      </c>
      <c r="D21">
        <v>62.015999999999998</v>
      </c>
    </row>
    <row r="22" spans="1:4" x14ac:dyDescent="0.35">
      <c r="A22">
        <v>1</v>
      </c>
      <c r="B22">
        <v>114.705</v>
      </c>
      <c r="C22">
        <v>28.675999999999998</v>
      </c>
      <c r="D22">
        <v>62.927999999999997</v>
      </c>
    </row>
    <row r="23" spans="1:4" x14ac:dyDescent="0.35">
      <c r="A23">
        <v>20</v>
      </c>
      <c r="B23">
        <v>114.325</v>
      </c>
      <c r="C23">
        <v>35.978000000000002</v>
      </c>
      <c r="D23">
        <v>63.536000000000001</v>
      </c>
    </row>
    <row r="24" spans="1:4" x14ac:dyDescent="0.35">
      <c r="A24">
        <v>3</v>
      </c>
      <c r="B24">
        <v>119.72499999999999</v>
      </c>
      <c r="C24">
        <v>32.023000000000003</v>
      </c>
      <c r="D24">
        <v>63.84</v>
      </c>
    </row>
    <row r="25" spans="1:4" x14ac:dyDescent="0.35">
      <c r="A25">
        <v>26</v>
      </c>
      <c r="B25">
        <v>120.03</v>
      </c>
      <c r="C25">
        <v>46.551000000000002</v>
      </c>
      <c r="D25">
        <v>63.84</v>
      </c>
    </row>
    <row r="26" spans="1:4" x14ac:dyDescent="0.35">
      <c r="A26">
        <v>5</v>
      </c>
      <c r="B26">
        <v>117.748</v>
      </c>
      <c r="C26">
        <v>33.773000000000003</v>
      </c>
      <c r="D26">
        <v>64.447999999999993</v>
      </c>
    </row>
    <row r="27" spans="1:4" x14ac:dyDescent="0.35">
      <c r="A27">
        <v>17</v>
      </c>
      <c r="B27">
        <v>124.517</v>
      </c>
      <c r="C27">
        <v>39.857999999999997</v>
      </c>
      <c r="D27">
        <v>64.751999999999995</v>
      </c>
    </row>
    <row r="28" spans="1:4" x14ac:dyDescent="0.35">
      <c r="A28">
        <v>2</v>
      </c>
      <c r="B28">
        <v>117.215</v>
      </c>
      <c r="C28">
        <v>27.84</v>
      </c>
      <c r="D28">
        <v>65.968000000000004</v>
      </c>
    </row>
    <row r="29" spans="1:4" x14ac:dyDescent="0.35">
      <c r="A29">
        <v>16</v>
      </c>
      <c r="B29">
        <v>121.703</v>
      </c>
      <c r="C29">
        <v>41.835000000000001</v>
      </c>
      <c r="D29">
        <v>66.88</v>
      </c>
    </row>
    <row r="30" spans="1:4" x14ac:dyDescent="0.35">
      <c r="A30">
        <v>18</v>
      </c>
      <c r="B30">
        <v>117.215</v>
      </c>
      <c r="C30">
        <v>43.356999999999999</v>
      </c>
      <c r="D30">
        <v>68.096000000000004</v>
      </c>
    </row>
    <row r="31" spans="1:4" x14ac:dyDescent="0.35">
      <c r="A31">
        <v>11</v>
      </c>
      <c r="B31">
        <v>119.26900000000001</v>
      </c>
      <c r="C31">
        <v>27.611000000000001</v>
      </c>
      <c r="D31">
        <v>69.92</v>
      </c>
    </row>
    <row r="32" spans="1:4" x14ac:dyDescent="0.35">
      <c r="A32">
        <v>13</v>
      </c>
      <c r="B32">
        <v>121.931</v>
      </c>
      <c r="C32">
        <v>32.86</v>
      </c>
      <c r="D32">
        <v>69.92</v>
      </c>
    </row>
    <row r="33" spans="1:4" x14ac:dyDescent="0.35">
      <c r="A33">
        <v>14</v>
      </c>
      <c r="B33">
        <v>118.05200000000001</v>
      </c>
      <c r="C33">
        <v>35.521999999999998</v>
      </c>
      <c r="D33">
        <v>70.831999999999994</v>
      </c>
    </row>
    <row r="34" spans="1:4" x14ac:dyDescent="0.35">
      <c r="A34">
        <v>15</v>
      </c>
      <c r="B34">
        <v>116.455</v>
      </c>
      <c r="C34">
        <v>38.945</v>
      </c>
      <c r="D34">
        <v>70.831999999999994</v>
      </c>
    </row>
    <row r="35" spans="1:4" x14ac:dyDescent="0.35">
      <c r="A35">
        <v>12</v>
      </c>
      <c r="B35">
        <v>116.98699999999999</v>
      </c>
      <c r="C35">
        <v>29.893000000000001</v>
      </c>
      <c r="D35">
        <v>71.44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 Ziyan</dc:creator>
  <cp:lastModifiedBy>Nie Ziyan</cp:lastModifiedBy>
  <dcterms:created xsi:type="dcterms:W3CDTF">2024-02-19T10:19:12Z</dcterms:created>
  <dcterms:modified xsi:type="dcterms:W3CDTF">2024-03-08T13:45:45Z</dcterms:modified>
</cp:coreProperties>
</file>